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S-CHL-V24BB\share\商品関連\メーカー別資料\アディダス\adias MEP Rx2014.01.15\"/>
    </mc:Choice>
  </mc:AlternateContent>
  <bookViews>
    <workbookView xWindow="480" yWindow="105" windowWidth="18195" windowHeight="11820"/>
  </bookViews>
  <sheets>
    <sheet name="入力" sheetId="7" r:id="rId1"/>
    <sheet name="価格表印刷" sheetId="6" r:id="rId2"/>
    <sheet name="見本" sheetId="5" r:id="rId3"/>
  </sheets>
  <definedNames>
    <definedName name="_xlnm.Print_Area" localSheetId="1">価格表印刷!$A$1:$Z$79</definedName>
    <definedName name="_xlnm.Print_Area" localSheetId="2">見本!$A$1:$Z$76</definedName>
    <definedName name="_xlnm.Print_Area" localSheetId="0">入力!$A$1:$S$35</definedName>
  </definedNames>
  <calcPr calcId="152511"/>
</workbook>
</file>

<file path=xl/calcChain.xml><?xml version="1.0" encoding="utf-8"?>
<calcChain xmlns="http://schemas.openxmlformats.org/spreadsheetml/2006/main">
  <c r="O25" i="7" l="1"/>
  <c r="O24" i="7"/>
  <c r="O23" i="7"/>
  <c r="H20" i="7" l="1"/>
  <c r="G20" i="7"/>
  <c r="H19" i="7"/>
  <c r="G19" i="7"/>
  <c r="H18" i="7"/>
  <c r="G18" i="7"/>
  <c r="D20" i="7"/>
  <c r="C20" i="7"/>
  <c r="D19" i="7"/>
  <c r="C19" i="7"/>
  <c r="D18" i="7"/>
  <c r="C18" i="7"/>
  <c r="H14" i="7"/>
  <c r="G14" i="7"/>
  <c r="H13" i="7"/>
  <c r="G13" i="7"/>
  <c r="H12" i="7"/>
  <c r="G12" i="7"/>
  <c r="H8" i="7"/>
  <c r="G8" i="7"/>
  <c r="H7" i="7"/>
  <c r="G7" i="7"/>
  <c r="H6" i="7"/>
  <c r="G6" i="7"/>
  <c r="D14" i="7"/>
  <c r="C14" i="7"/>
  <c r="D13" i="7"/>
  <c r="C13" i="7"/>
  <c r="D12" i="7"/>
  <c r="C12" i="7"/>
  <c r="L25" i="7"/>
  <c r="L24" i="7"/>
  <c r="L23" i="7"/>
  <c r="AB98" i="6"/>
  <c r="AB99" i="6"/>
  <c r="AB100" i="6"/>
</calcChain>
</file>

<file path=xl/sharedStrings.xml><?xml version="1.0" encoding="utf-8"?>
<sst xmlns="http://schemas.openxmlformats.org/spreadsheetml/2006/main" count="74" uniqueCount="32">
  <si>
    <t>アダプター
+MEPレンズ</t>
    <phoneticPr fontId="1"/>
  </si>
  <si>
    <t>MEPレンズ
(カットレンズ)</t>
    <phoneticPr fontId="1"/>
  </si>
  <si>
    <t>ﾍﾞﾙｰﾅｱｽﾘｰﾄ6HX
D-TOS PGC</t>
    <phoneticPr fontId="1"/>
  </si>
  <si>
    <t>ﾍﾞﾙｰﾅHXﾓﾄﾞｻﾝｸ
D-TOS PGC</t>
    <phoneticPr fontId="1"/>
  </si>
  <si>
    <t>ﾍﾞﾙｰﾅHXﾓﾄﾞｻﾝｸPAL
D-TOS PGC</t>
    <phoneticPr fontId="1"/>
  </si>
  <si>
    <t>アディダス サングラス対応（アダプター使用） LSTカラー準拠</t>
    <rPh sb="11" eb="13">
      <t>タイオウ</t>
    </rPh>
    <rPh sb="19" eb="21">
      <t>シヨウ</t>
    </rPh>
    <rPh sb="29" eb="31">
      <t>ジュンキョ</t>
    </rPh>
    <phoneticPr fontId="1"/>
  </si>
  <si>
    <t>￥6,000 加算</t>
    <rPh sb="7" eb="9">
      <t>カサン</t>
    </rPh>
    <phoneticPr fontId="1"/>
  </si>
  <si>
    <t>ミラー加工・ＲＭＣ(裏面マルチ)</t>
    <rPh sb="3" eb="5">
      <t>カコウ</t>
    </rPh>
    <rPh sb="10" eb="12">
      <t>リメン</t>
    </rPh>
    <phoneticPr fontId="1"/>
  </si>
  <si>
    <t>オプション</t>
    <phoneticPr fontId="1"/>
  </si>
  <si>
    <t>SG本体
+アダプター
+ＭＥＰレンズ</t>
    <rPh sb="2" eb="4">
      <t>ホンタイ</t>
    </rPh>
    <phoneticPr fontId="1"/>
  </si>
  <si>
    <t>ＳＧ価格
\18,000</t>
    <rPh sb="2" eb="4">
      <t>カカク</t>
    </rPh>
    <phoneticPr fontId="1"/>
  </si>
  <si>
    <t>SG(レンズ付き)
+アダプター
+ＭＥＰレンズ</t>
    <rPh sb="6" eb="7">
      <t>ツ</t>
    </rPh>
    <phoneticPr fontId="1"/>
  </si>
  <si>
    <t>a178</t>
    <phoneticPr fontId="1"/>
  </si>
  <si>
    <t>a164・165・170・171</t>
    <phoneticPr fontId="1"/>
  </si>
  <si>
    <t>ＳＧ価格
\17,000</t>
    <rPh sb="2" eb="4">
      <t>カカク</t>
    </rPh>
    <phoneticPr fontId="1"/>
  </si>
  <si>
    <t>a389･391</t>
    <phoneticPr fontId="1"/>
  </si>
  <si>
    <t>ＳＧ価格
\16,000</t>
    <rPh sb="2" eb="4">
      <t>カカク</t>
    </rPh>
    <phoneticPr fontId="1"/>
  </si>
  <si>
    <t>a404･405</t>
    <phoneticPr fontId="1"/>
  </si>
  <si>
    <t>ＳＧ価格
\12,000</t>
    <rPh sb="2" eb="4">
      <t>カカク</t>
    </rPh>
    <phoneticPr fontId="1"/>
  </si>
  <si>
    <t>a393</t>
    <phoneticPr fontId="1"/>
  </si>
  <si>
    <t>a167・168</t>
    <phoneticPr fontId="1"/>
  </si>
  <si>
    <t>ＳＧ価格
\23,000</t>
    <rPh sb="2" eb="4">
      <t>カカク</t>
    </rPh>
    <phoneticPr fontId="1"/>
  </si>
  <si>
    <t>ＳＧ価格
\25,000</t>
    <rPh sb="2" eb="4">
      <t>カカク</t>
    </rPh>
    <phoneticPr fontId="1"/>
  </si>
  <si>
    <r>
      <t xml:space="preserve">ＭＥＰ-Ｒx 価    格    表  </t>
    </r>
    <r>
      <rPr>
        <sz val="12"/>
        <color indexed="8"/>
        <rFont val="ＭＳ Ｐゴシック"/>
        <family val="3"/>
        <charset val="128"/>
      </rPr>
      <t>(税抜き)</t>
    </r>
    <rPh sb="7" eb="8">
      <t>アタイ</t>
    </rPh>
    <rPh sb="12" eb="13">
      <t>カク</t>
    </rPh>
    <rPh sb="17" eb="18">
      <t>ヒョウ</t>
    </rPh>
    <rPh sb="21" eb="22">
      <t>ゼイ</t>
    </rPh>
    <rPh sb="22" eb="23">
      <t>ヌ</t>
    </rPh>
    <phoneticPr fontId="1"/>
  </si>
  <si>
    <t>平成２６年６月現在</t>
    <rPh sb="0" eb="2">
      <t>ヘイセイ</t>
    </rPh>
    <rPh sb="4" eb="5">
      <t>ネン</t>
    </rPh>
    <rPh sb="6" eb="7">
      <t>ガツ</t>
    </rPh>
    <rPh sb="7" eb="9">
      <t>ゲンザイ</t>
    </rPh>
    <phoneticPr fontId="2"/>
  </si>
  <si>
    <t>上部アダプター</t>
    <rPh sb="0" eb="2">
      <t>ジョウブ</t>
    </rPh>
    <phoneticPr fontId="1"/>
  </si>
  <si>
    <t>全周アダプター</t>
    <rPh sb="0" eb="1">
      <t>ゼン</t>
    </rPh>
    <rPh sb="1" eb="2">
      <t>シュウ</t>
    </rPh>
    <phoneticPr fontId="1"/>
  </si>
  <si>
    <t>+6,000</t>
    <phoneticPr fontId="12"/>
  </si>
  <si>
    <t>+8,000</t>
    <phoneticPr fontId="12"/>
  </si>
  <si>
    <t>他の表は、自動計算されています。</t>
    <rPh sb="0" eb="1">
      <t>ホカ</t>
    </rPh>
    <rPh sb="2" eb="3">
      <t>ヒョウ</t>
    </rPh>
    <rPh sb="5" eb="7">
      <t>ジドウ</t>
    </rPh>
    <rPh sb="7" eb="9">
      <t>ケイサン</t>
    </rPh>
    <phoneticPr fontId="12"/>
  </si>
  <si>
    <t>加算</t>
    <rPh sb="0" eb="2">
      <t>カサン</t>
    </rPh>
    <phoneticPr fontId="12"/>
  </si>
  <si>
    <t>入力してください</t>
    <rPh sb="0" eb="2">
      <t>ニュウリョク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</si>
</sst>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¥&quot;#,##0;[Red]&quot;¥&quot;\-#,##0"/>
  </numFmts>
  <fonts count="15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3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>
      <alignment vertical="center"/>
    </xf>
    <xf numFmtId="6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49" fontId="5" fillId="4" borderId="2" xfId="0" applyNumberFormat="1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0" fontId="0" fillId="0" borderId="1" xfId="0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6" fontId="7" fillId="7" borderId="1" xfId="1" applyFont="1" applyFill="1" applyBorder="1" applyAlignment="1">
      <alignment horizontal="center" vertical="center"/>
    </xf>
    <xf numFmtId="6" fontId="7" fillId="4" borderId="1" xfId="1" applyFont="1" applyFill="1" applyBorder="1" applyAlignment="1">
      <alignment horizontal="center" vertical="center"/>
    </xf>
    <xf numFmtId="6" fontId="7" fillId="5" borderId="1" xfId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49" fontId="5" fillId="3" borderId="19" xfId="0" applyNumberFormat="1" applyFont="1" applyFill="1" applyBorder="1" applyAlignment="1">
      <alignment horizontal="center" vertical="center" wrapText="1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10" fillId="6" borderId="16" xfId="0" applyFont="1" applyFill="1" applyBorder="1" applyAlignment="1">
      <alignment horizontal="center" vertical="center"/>
    </xf>
    <xf numFmtId="49" fontId="5" fillId="7" borderId="1" xfId="0" applyNumberFormat="1" applyFont="1" applyFill="1" applyBorder="1" applyAlignment="1">
      <alignment horizontal="center" vertical="center" wrapText="1"/>
    </xf>
    <xf numFmtId="38" fontId="0" fillId="0" borderId="0" xfId="2" applyFont="1">
      <alignment vertical="center"/>
    </xf>
    <xf numFmtId="3" fontId="0" fillId="0" borderId="0" xfId="0" quotePrefix="1" applyNumberForma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9" fillId="3" borderId="14" xfId="0" applyFont="1" applyFill="1" applyBorder="1" applyAlignment="1">
      <alignment vertical="center"/>
    </xf>
    <xf numFmtId="0" fontId="9" fillId="3" borderId="15" xfId="0" applyFont="1" applyFill="1" applyBorder="1" applyAlignment="1">
      <alignment vertical="center"/>
    </xf>
    <xf numFmtId="0" fontId="9" fillId="3" borderId="16" xfId="0" applyFont="1" applyFill="1" applyBorder="1" applyAlignment="1">
      <alignment vertical="center"/>
    </xf>
    <xf numFmtId="0" fontId="10" fillId="6" borderId="14" xfId="0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6" fontId="9" fillId="3" borderId="29" xfId="1" applyFont="1" applyFill="1" applyBorder="1" applyAlignment="1">
      <alignment horizontal="center" vertical="center"/>
    </xf>
    <xf numFmtId="6" fontId="9" fillId="3" borderId="30" xfId="1" applyFont="1" applyFill="1" applyBorder="1" applyAlignment="1">
      <alignment horizontal="center" vertical="center"/>
    </xf>
    <xf numFmtId="6" fontId="9" fillId="3" borderId="34" xfId="1" applyFont="1" applyFill="1" applyBorder="1" applyAlignment="1">
      <alignment horizontal="center" vertical="center"/>
    </xf>
    <xf numFmtId="6" fontId="9" fillId="3" borderId="31" xfId="1" applyFont="1" applyFill="1" applyBorder="1" applyAlignment="1">
      <alignment horizontal="center" vertical="center"/>
    </xf>
    <xf numFmtId="6" fontId="9" fillId="4" borderId="8" xfId="1" applyFont="1" applyFill="1" applyBorder="1" applyAlignment="1">
      <alignment horizontal="center" vertical="center"/>
    </xf>
    <xf numFmtId="6" fontId="9" fillId="4" borderId="9" xfId="1" applyFont="1" applyFill="1" applyBorder="1" applyAlignment="1">
      <alignment horizontal="center" vertical="center"/>
    </xf>
    <xf numFmtId="6" fontId="9" fillId="4" borderId="33" xfId="1" applyFont="1" applyFill="1" applyBorder="1" applyAlignment="1">
      <alignment horizontal="center" vertical="center"/>
    </xf>
    <xf numFmtId="6" fontId="9" fillId="4" borderId="10" xfId="1" applyFont="1" applyFill="1" applyBorder="1" applyAlignment="1">
      <alignment horizontal="center" vertical="center"/>
    </xf>
    <xf numFmtId="6" fontId="9" fillId="5" borderId="11" xfId="1" applyFont="1" applyFill="1" applyBorder="1" applyAlignment="1">
      <alignment horizontal="center" vertical="center"/>
    </xf>
    <xf numFmtId="6" fontId="9" fillId="5" borderId="12" xfId="1" applyFont="1" applyFill="1" applyBorder="1" applyAlignment="1">
      <alignment horizontal="center" vertical="center"/>
    </xf>
    <xf numFmtId="6" fontId="9" fillId="5" borderId="32" xfId="1" applyFont="1" applyFill="1" applyBorder="1" applyAlignment="1">
      <alignment horizontal="center" vertical="center"/>
    </xf>
    <xf numFmtId="6" fontId="9" fillId="5" borderId="13" xfId="1" applyFont="1" applyFill="1" applyBorder="1" applyAlignment="1">
      <alignment horizontal="center" vertical="center"/>
    </xf>
    <xf numFmtId="6" fontId="9" fillId="3" borderId="15" xfId="1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 wrapText="1"/>
    </xf>
    <xf numFmtId="6" fontId="9" fillId="3" borderId="5" xfId="1" applyFont="1" applyFill="1" applyBorder="1" applyAlignment="1">
      <alignment horizontal="center" vertical="center"/>
    </xf>
    <xf numFmtId="6" fontId="9" fillId="3" borderId="6" xfId="1" applyFont="1" applyFill="1" applyBorder="1" applyAlignment="1">
      <alignment horizontal="center" vertical="center"/>
    </xf>
    <xf numFmtId="6" fontId="9" fillId="3" borderId="7" xfId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8" fillId="2" borderId="0" xfId="0" applyFont="1" applyFill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6" fontId="9" fillId="3" borderId="15" xfId="1" applyFont="1" applyFill="1" applyBorder="1" applyAlignment="1">
      <alignment vertical="center"/>
    </xf>
    <xf numFmtId="0" fontId="14" fillId="0" borderId="0" xfId="0" applyFont="1">
      <alignment vertical="center"/>
    </xf>
  </cellXfs>
  <cellStyles count="3">
    <cellStyle name="桁区切り" xfId="2" builtinId="6"/>
    <cellStyle name="通貨" xfId="1" builtinId="7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12" Type="http://schemas.openxmlformats.org/officeDocument/2006/relationships/image" Target="../media/image30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25.emf"/><Relationship Id="rId11" Type="http://schemas.openxmlformats.org/officeDocument/2006/relationships/image" Target="../media/image3.jpeg"/><Relationship Id="rId5" Type="http://schemas.openxmlformats.org/officeDocument/2006/relationships/image" Target="../media/image24.emf"/><Relationship Id="rId10" Type="http://schemas.openxmlformats.org/officeDocument/2006/relationships/image" Target="../media/image29.emf"/><Relationship Id="rId4" Type="http://schemas.openxmlformats.org/officeDocument/2006/relationships/image" Target="../media/image23.emf"/><Relationship Id="rId9" Type="http://schemas.openxmlformats.org/officeDocument/2006/relationships/image" Target="../media/image28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8.emf"/><Relationship Id="rId3" Type="http://schemas.openxmlformats.org/officeDocument/2006/relationships/image" Target="../media/image33.emf"/><Relationship Id="rId7" Type="http://schemas.openxmlformats.org/officeDocument/2006/relationships/image" Target="../media/image37.emf"/><Relationship Id="rId2" Type="http://schemas.openxmlformats.org/officeDocument/2006/relationships/image" Target="../media/image32.emf"/><Relationship Id="rId1" Type="http://schemas.openxmlformats.org/officeDocument/2006/relationships/image" Target="../media/image31.emf"/><Relationship Id="rId6" Type="http://schemas.openxmlformats.org/officeDocument/2006/relationships/image" Target="../media/image36.emf"/><Relationship Id="rId5" Type="http://schemas.openxmlformats.org/officeDocument/2006/relationships/image" Target="../media/image35.emf"/><Relationship Id="rId4" Type="http://schemas.openxmlformats.org/officeDocument/2006/relationships/image" Target="../media/image34.emf"/><Relationship Id="rId9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3796393</xdr:colOff>
      <xdr:row>2</xdr:row>
      <xdr:rowOff>204107</xdr:rowOff>
    </xdr:from>
    <xdr:to>
      <xdr:col>4</xdr:col>
      <xdr:colOff>272143</xdr:colOff>
      <xdr:row>8</xdr:row>
      <xdr:rowOff>204108</xdr:rowOff>
    </xdr:to>
    <xdr:sp macro="" textlink="">
      <xdr:nvSpPr>
        <xdr:cNvPr id="18" name="角丸四角形 17"/>
        <xdr:cNvSpPr/>
      </xdr:nvSpPr>
      <xdr:spPr>
        <a:xfrm>
          <a:off x="3796393" y="557893"/>
          <a:ext cx="4122964" cy="273503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149679</xdr:colOff>
      <xdr:row>3</xdr:row>
      <xdr:rowOff>122465</xdr:rowOff>
    </xdr:from>
    <xdr:to>
      <xdr:col>0</xdr:col>
      <xdr:colOff>2680607</xdr:colOff>
      <xdr:row>7</xdr:row>
      <xdr:rowOff>0</xdr:rowOff>
    </xdr:to>
    <xdr:sp macro="" textlink="">
      <xdr:nvSpPr>
        <xdr:cNvPr id="19" name="円形吹き出し 18"/>
        <xdr:cNvSpPr/>
      </xdr:nvSpPr>
      <xdr:spPr>
        <a:xfrm>
          <a:off x="149679" y="802822"/>
          <a:ext cx="2530928" cy="1768928"/>
        </a:xfrm>
        <a:prstGeom prst="wedgeEllipseCallout">
          <a:avLst>
            <a:gd name="adj1" fmla="val 91728"/>
            <a:gd name="adj2" fmla="val 23504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598714</xdr:colOff>
      <xdr:row>4</xdr:row>
      <xdr:rowOff>340179</xdr:rowOff>
    </xdr:from>
    <xdr:to>
      <xdr:col>0</xdr:col>
      <xdr:colOff>3238500</xdr:colOff>
      <xdr:row>6</xdr:row>
      <xdr:rowOff>353785</xdr:rowOff>
    </xdr:to>
    <xdr:sp macro="" textlink="">
      <xdr:nvSpPr>
        <xdr:cNvPr id="20" name="テキスト ボックス 19"/>
        <xdr:cNvSpPr txBox="1"/>
      </xdr:nvSpPr>
      <xdr:spPr>
        <a:xfrm>
          <a:off x="598714" y="1319893"/>
          <a:ext cx="2639786" cy="1088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/>
            <a:t>入力して</a:t>
          </a:r>
          <a:endParaRPr kumimoji="1" lang="en-US" altLang="ja-JP" sz="2800"/>
        </a:p>
        <a:p>
          <a:r>
            <a:rPr lang="ja-JP" altLang="en-US" sz="2800"/>
            <a:t> </a:t>
          </a:r>
          <a:r>
            <a:rPr kumimoji="1" lang="ja-JP" altLang="en-US" sz="2800"/>
            <a:t>ください</a:t>
          </a:r>
        </a:p>
      </xdr:txBody>
    </xdr:sp>
    <xdr:clientData/>
  </xdr:twoCellAnchor>
  <xdr:twoCellAnchor>
    <xdr:from>
      <xdr:col>7</xdr:col>
      <xdr:colOff>1156604</xdr:colOff>
      <xdr:row>26</xdr:row>
      <xdr:rowOff>27214</xdr:rowOff>
    </xdr:from>
    <xdr:to>
      <xdr:col>8</xdr:col>
      <xdr:colOff>231319</xdr:colOff>
      <xdr:row>32</xdr:row>
      <xdr:rowOff>40822</xdr:rowOff>
    </xdr:to>
    <xdr:sp macro="" textlink="">
      <xdr:nvSpPr>
        <xdr:cNvPr id="2" name="左中かっこ 1"/>
        <xdr:cNvSpPr/>
      </xdr:nvSpPr>
      <xdr:spPr>
        <a:xfrm>
          <a:off x="12341675" y="10409464"/>
          <a:ext cx="272144" cy="1836965"/>
        </a:xfrm>
        <a:prstGeom prst="leftBrace">
          <a:avLst>
            <a:gd name="adj1" fmla="val 48718"/>
            <a:gd name="adj2" fmla="val 34444"/>
          </a:avLst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152400</xdr:rowOff>
    </xdr:from>
    <xdr:to>
      <xdr:col>10</xdr:col>
      <xdr:colOff>428625</xdr:colOff>
      <xdr:row>57</xdr:row>
      <xdr:rowOff>161925</xdr:rowOff>
    </xdr:to>
    <xdr:pic>
      <xdr:nvPicPr>
        <xdr:cNvPr id="2" name="図 1" descr="MEP_Rx Series_ver3_2-1-6のコピー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5" r="116"/>
        <a:stretch>
          <a:fillRect/>
        </a:stretch>
      </xdr:blipFill>
      <xdr:spPr bwMode="auto">
        <a:xfrm>
          <a:off x="0" y="1409700"/>
          <a:ext cx="7286625" cy="909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1095375</xdr:colOff>
      <xdr:row>4</xdr:row>
      <xdr:rowOff>152400</xdr:rowOff>
    </xdr:from>
    <xdr:to>
      <xdr:col>23</xdr:col>
      <xdr:colOff>161925</xdr:colOff>
      <xdr:row>56</xdr:row>
      <xdr:rowOff>19050</xdr:rowOff>
    </xdr:to>
    <xdr:pic>
      <xdr:nvPicPr>
        <xdr:cNvPr id="3" name="図 2" descr="MEP_Rx Series_ver3_2-1-7のコピ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9"/>
        <a:stretch>
          <a:fillRect/>
        </a:stretch>
      </xdr:blipFill>
      <xdr:spPr bwMode="auto">
        <a:xfrm>
          <a:off x="9324975" y="1409700"/>
          <a:ext cx="7077075" cy="878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20</xdr:row>
      <xdr:rowOff>133350</xdr:rowOff>
    </xdr:from>
    <xdr:to>
      <xdr:col>9</xdr:col>
      <xdr:colOff>666750</xdr:colOff>
      <xdr:row>30</xdr:row>
      <xdr:rowOff>28575</xdr:rowOff>
    </xdr:to>
    <xdr:sp macro="" textlink="">
      <xdr:nvSpPr>
        <xdr:cNvPr id="4" name="正方形/長方形 3"/>
        <xdr:cNvSpPr/>
      </xdr:nvSpPr>
      <xdr:spPr>
        <a:xfrm>
          <a:off x="4457700" y="4133850"/>
          <a:ext cx="2381250" cy="16097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6</xdr:col>
      <xdr:colOff>361950</xdr:colOff>
      <xdr:row>7</xdr:row>
      <xdr:rowOff>114300</xdr:rowOff>
    </xdr:from>
    <xdr:to>
      <xdr:col>10</xdr:col>
      <xdr:colOff>0</xdr:colOff>
      <xdr:row>17</xdr:row>
      <xdr:rowOff>9525</xdr:rowOff>
    </xdr:to>
    <xdr:sp macro="" textlink="">
      <xdr:nvSpPr>
        <xdr:cNvPr id="5" name="正方形/長方形 4"/>
        <xdr:cNvSpPr/>
      </xdr:nvSpPr>
      <xdr:spPr>
        <a:xfrm>
          <a:off x="4476750" y="1885950"/>
          <a:ext cx="2381250" cy="16097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19</xdr:col>
      <xdr:colOff>326090</xdr:colOff>
      <xdr:row>20</xdr:row>
      <xdr:rowOff>88526</xdr:rowOff>
    </xdr:from>
    <xdr:to>
      <xdr:col>23</xdr:col>
      <xdr:colOff>87965</xdr:colOff>
      <xdr:row>30</xdr:row>
      <xdr:rowOff>31376</xdr:rowOff>
    </xdr:to>
    <xdr:sp macro="" textlink="">
      <xdr:nvSpPr>
        <xdr:cNvPr id="6" name="正方形/長方形 5"/>
        <xdr:cNvSpPr/>
      </xdr:nvSpPr>
      <xdr:spPr>
        <a:xfrm>
          <a:off x="13823015" y="4089026"/>
          <a:ext cx="2505075" cy="1657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19</xdr:col>
      <xdr:colOff>220754</xdr:colOff>
      <xdr:row>33</xdr:row>
      <xdr:rowOff>106455</xdr:rowOff>
    </xdr:from>
    <xdr:to>
      <xdr:col>22</xdr:col>
      <xdr:colOff>666188</xdr:colOff>
      <xdr:row>43</xdr:row>
      <xdr:rowOff>49305</xdr:rowOff>
    </xdr:to>
    <xdr:sp macro="" textlink="">
      <xdr:nvSpPr>
        <xdr:cNvPr id="7" name="正方形/長方形 6"/>
        <xdr:cNvSpPr/>
      </xdr:nvSpPr>
      <xdr:spPr>
        <a:xfrm>
          <a:off x="13717679" y="6335805"/>
          <a:ext cx="2502834" cy="1657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76200</xdr:colOff>
      <xdr:row>0</xdr:row>
      <xdr:rowOff>104775</xdr:rowOff>
    </xdr:from>
    <xdr:to>
      <xdr:col>1</xdr:col>
      <xdr:colOff>588093</xdr:colOff>
      <xdr:row>3</xdr:row>
      <xdr:rowOff>142875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4775"/>
          <a:ext cx="1197693" cy="11239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400050</xdr:colOff>
          <xdr:row>7</xdr:row>
          <xdr:rowOff>9525</xdr:rowOff>
        </xdr:from>
        <xdr:to>
          <xdr:col>12</xdr:col>
          <xdr:colOff>628650</xdr:colOff>
          <xdr:row>18</xdr:row>
          <xdr:rowOff>9525</xdr:rowOff>
        </xdr:to>
        <xdr:pic>
          <xdr:nvPicPr>
            <xdr:cNvPr id="22" name="図 21"/>
            <xdr:cNvPicPr>
              <a:picLocks noChangeAspect="1" noChangeArrowheads="1"/>
              <a:extLst>
                <a:ext uri="{84589F7E-364E-4C9E-8A38-B11213B215E9}">
                  <a14:cameraTool cellRange="入力!$B$5:$D$8" spid="_x0000_s627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200650" y="1781175"/>
              <a:ext cx="3657600" cy="18859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402132</xdr:colOff>
          <xdr:row>20</xdr:row>
          <xdr:rowOff>28574</xdr:rowOff>
        </xdr:from>
        <xdr:to>
          <xdr:col>12</xdr:col>
          <xdr:colOff>630732</xdr:colOff>
          <xdr:row>31</xdr:row>
          <xdr:rowOff>8282</xdr:rowOff>
        </xdr:to>
        <xdr:pic>
          <xdr:nvPicPr>
            <xdr:cNvPr id="24" name="図 23"/>
            <xdr:cNvPicPr>
              <a:picLocks noChangeAspect="1" noChangeArrowheads="1"/>
              <a:extLst>
                <a:ext uri="{84589F7E-364E-4C9E-8A38-B11213B215E9}">
                  <a14:cameraTool cellRange="入力!$B$5:$D$8" spid="_x0000_s6278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214328" y="4070487"/>
              <a:ext cx="3665882" cy="18929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316396</xdr:colOff>
      <xdr:row>33</xdr:row>
      <xdr:rowOff>108502</xdr:rowOff>
    </xdr:from>
    <xdr:to>
      <xdr:col>10</xdr:col>
      <xdr:colOff>640247</xdr:colOff>
      <xdr:row>43</xdr:row>
      <xdr:rowOff>3727</xdr:rowOff>
    </xdr:to>
    <xdr:sp macro="" textlink="">
      <xdr:nvSpPr>
        <xdr:cNvPr id="27" name="正方形/長方形 26"/>
        <xdr:cNvSpPr/>
      </xdr:nvSpPr>
      <xdr:spPr>
        <a:xfrm>
          <a:off x="5128592" y="6411567"/>
          <a:ext cx="2386220" cy="163457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391227</xdr:colOff>
          <xdr:row>33</xdr:row>
          <xdr:rowOff>38976</xdr:rowOff>
        </xdr:from>
        <xdr:to>
          <xdr:col>12</xdr:col>
          <xdr:colOff>619170</xdr:colOff>
          <xdr:row>44</xdr:row>
          <xdr:rowOff>8281</xdr:rowOff>
        </xdr:to>
        <xdr:pic>
          <xdr:nvPicPr>
            <xdr:cNvPr id="26" name="図 25"/>
            <xdr:cNvPicPr>
              <a:picLocks noChangeAspect="1" noChangeArrowheads="1"/>
              <a:extLst>
                <a:ext uri="{84589F7E-364E-4C9E-8A38-B11213B215E9}">
                  <a14:cameraTool cellRange="入力!$F$5:$H$8" spid="_x0000_s6279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5203423" y="6342041"/>
              <a:ext cx="3665225" cy="188258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397565</xdr:colOff>
      <xdr:row>46</xdr:row>
      <xdr:rowOff>157370</xdr:rowOff>
    </xdr:from>
    <xdr:to>
      <xdr:col>9</xdr:col>
      <xdr:colOff>637761</xdr:colOff>
      <xdr:row>56</xdr:row>
      <xdr:rowOff>16565</xdr:rowOff>
    </xdr:to>
    <xdr:sp macro="" textlink="">
      <xdr:nvSpPr>
        <xdr:cNvPr id="32" name="正方形/長方形 31"/>
        <xdr:cNvSpPr/>
      </xdr:nvSpPr>
      <xdr:spPr>
        <a:xfrm>
          <a:off x="5209761" y="8721587"/>
          <a:ext cx="1615109" cy="1598543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430699</xdr:colOff>
          <xdr:row>46</xdr:row>
          <xdr:rowOff>41416</xdr:rowOff>
        </xdr:from>
        <xdr:to>
          <xdr:col>12</xdr:col>
          <xdr:colOff>654744</xdr:colOff>
          <xdr:row>57</xdr:row>
          <xdr:rowOff>0</xdr:rowOff>
        </xdr:to>
        <xdr:pic>
          <xdr:nvPicPr>
            <xdr:cNvPr id="31" name="図 30"/>
            <xdr:cNvPicPr>
              <a:picLocks noChangeAspect="1" noChangeArrowheads="1"/>
              <a:extLst>
                <a:ext uri="{84589F7E-364E-4C9E-8A38-B11213B215E9}">
                  <a14:cameraTool cellRange="入力!$B$11:$D$14" spid="_x0000_s6280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5242895" y="8605633"/>
              <a:ext cx="3661327" cy="187186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20</xdr:col>
      <xdr:colOff>331304</xdr:colOff>
      <xdr:row>7</xdr:row>
      <xdr:rowOff>33130</xdr:rowOff>
    </xdr:from>
    <xdr:to>
      <xdr:col>22</xdr:col>
      <xdr:colOff>662608</xdr:colOff>
      <xdr:row>16</xdr:row>
      <xdr:rowOff>157369</xdr:rowOff>
    </xdr:to>
    <xdr:sp macro="" textlink="">
      <xdr:nvSpPr>
        <xdr:cNvPr id="36" name="正方形/長方形 35"/>
        <xdr:cNvSpPr/>
      </xdr:nvSpPr>
      <xdr:spPr>
        <a:xfrm>
          <a:off x="14544261" y="1813891"/>
          <a:ext cx="1706217" cy="1689652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273325</xdr:colOff>
          <xdr:row>6</xdr:row>
          <xdr:rowOff>165651</xdr:rowOff>
        </xdr:from>
        <xdr:to>
          <xdr:col>26</xdr:col>
          <xdr:colOff>2069</xdr:colOff>
          <xdr:row>17</xdr:row>
          <xdr:rowOff>149086</xdr:rowOff>
        </xdr:to>
        <xdr:pic>
          <xdr:nvPicPr>
            <xdr:cNvPr id="35" name="図 34"/>
            <xdr:cNvPicPr>
              <a:picLocks noChangeAspect="1" noChangeArrowheads="1"/>
              <a:extLst>
                <a:ext uri="{84589F7E-364E-4C9E-8A38-B11213B215E9}">
                  <a14:cameraTool cellRange="入力!$B$11:$D$14" spid="_x0000_s6281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4486282" y="1772477"/>
              <a:ext cx="3662983" cy="18967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273326</xdr:colOff>
          <xdr:row>20</xdr:row>
          <xdr:rowOff>8283</xdr:rowOff>
        </xdr:from>
        <xdr:to>
          <xdr:col>26</xdr:col>
          <xdr:colOff>2071</xdr:colOff>
          <xdr:row>30</xdr:row>
          <xdr:rowOff>165652</xdr:rowOff>
        </xdr:to>
        <xdr:pic>
          <xdr:nvPicPr>
            <xdr:cNvPr id="40" name="図 39"/>
            <xdr:cNvPicPr>
              <a:picLocks noChangeAspect="1" noChangeArrowheads="1"/>
              <a:extLst>
                <a:ext uri="{84589F7E-364E-4C9E-8A38-B11213B215E9}">
                  <a14:cameraTool cellRange="入力!$F$11:$H$14" spid="_x0000_s6282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4486283" y="4050196"/>
              <a:ext cx="3662984" cy="189671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273324</xdr:colOff>
          <xdr:row>33</xdr:row>
          <xdr:rowOff>0</xdr:rowOff>
        </xdr:from>
        <xdr:to>
          <xdr:col>26</xdr:col>
          <xdr:colOff>2069</xdr:colOff>
          <xdr:row>44</xdr:row>
          <xdr:rowOff>8282</xdr:rowOff>
        </xdr:to>
        <xdr:pic>
          <xdr:nvPicPr>
            <xdr:cNvPr id="42" name="図 41"/>
            <xdr:cNvPicPr>
              <a:picLocks noChangeAspect="1" noChangeArrowheads="1"/>
              <a:extLst>
                <a:ext uri="{84589F7E-364E-4C9E-8A38-B11213B215E9}">
                  <a14:cameraTool cellRange="入力!$F$17:$H$20" spid="_x0000_s628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4486281" y="6303065"/>
              <a:ext cx="3662984" cy="19215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20</xdr:col>
      <xdr:colOff>324700</xdr:colOff>
      <xdr:row>46</xdr:row>
      <xdr:rowOff>74154</xdr:rowOff>
    </xdr:from>
    <xdr:to>
      <xdr:col>24</xdr:col>
      <xdr:colOff>82678</xdr:colOff>
      <xdr:row>56</xdr:row>
      <xdr:rowOff>17004</xdr:rowOff>
    </xdr:to>
    <xdr:sp macro="" textlink="">
      <xdr:nvSpPr>
        <xdr:cNvPr id="45" name="正方形/長方形 44"/>
        <xdr:cNvSpPr/>
      </xdr:nvSpPr>
      <xdr:spPr>
        <a:xfrm>
          <a:off x="14537657" y="8638371"/>
          <a:ext cx="2507804" cy="168219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289892</xdr:colOff>
          <xdr:row>45</xdr:row>
          <xdr:rowOff>57979</xdr:rowOff>
        </xdr:from>
        <xdr:to>
          <xdr:col>26</xdr:col>
          <xdr:colOff>19879</xdr:colOff>
          <xdr:row>56</xdr:row>
          <xdr:rowOff>24849</xdr:rowOff>
        </xdr:to>
        <xdr:pic>
          <xdr:nvPicPr>
            <xdr:cNvPr id="44" name="図 43"/>
            <xdr:cNvPicPr>
              <a:picLocks noChangeAspect="1" noChangeArrowheads="1"/>
              <a:extLst>
                <a:ext uri="{84589F7E-364E-4C9E-8A38-B11213B215E9}">
                  <a14:cameraTool cellRange="入力!$B$17:$D$20" spid="_x0000_s6284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4502849" y="8448262"/>
              <a:ext cx="3664226" cy="18801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173935</xdr:colOff>
          <xdr:row>58</xdr:row>
          <xdr:rowOff>132522</xdr:rowOff>
        </xdr:from>
        <xdr:to>
          <xdr:col>20</xdr:col>
          <xdr:colOff>66260</xdr:colOff>
          <xdr:row>78</xdr:row>
          <xdr:rowOff>221975</xdr:rowOff>
        </xdr:to>
        <xdr:pic>
          <xdr:nvPicPr>
            <xdr:cNvPr id="25" name="図 24"/>
            <xdr:cNvPicPr>
              <a:picLocks noChangeAspect="1" noChangeArrowheads="1"/>
              <a:extLst>
                <a:ext uri="{84589F7E-364E-4C9E-8A38-B11213B215E9}">
                  <a14:cameraTool cellRange="入力!$J$22:$Q$32" spid="_x0000_s6285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4986131" y="10783957"/>
              <a:ext cx="9293086" cy="356814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152400</xdr:rowOff>
    </xdr:from>
    <xdr:to>
      <xdr:col>10</xdr:col>
      <xdr:colOff>428625</xdr:colOff>
      <xdr:row>57</xdr:row>
      <xdr:rowOff>161925</xdr:rowOff>
    </xdr:to>
    <xdr:pic>
      <xdr:nvPicPr>
        <xdr:cNvPr id="2" name="図 1" descr="MEP_Rx Series_ver3_2-1-6のコピー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5" r="116"/>
        <a:stretch>
          <a:fillRect/>
        </a:stretch>
      </xdr:blipFill>
      <xdr:spPr bwMode="auto">
        <a:xfrm>
          <a:off x="0" y="1409700"/>
          <a:ext cx="7286625" cy="909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1095375</xdr:colOff>
      <xdr:row>4</xdr:row>
      <xdr:rowOff>152400</xdr:rowOff>
    </xdr:from>
    <xdr:to>
      <xdr:col>23</xdr:col>
      <xdr:colOff>161925</xdr:colOff>
      <xdr:row>56</xdr:row>
      <xdr:rowOff>19050</xdr:rowOff>
    </xdr:to>
    <xdr:pic>
      <xdr:nvPicPr>
        <xdr:cNvPr id="3" name="図 2" descr="MEP_Rx Series_ver3_2-1-7のコピ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9"/>
        <a:stretch>
          <a:fillRect/>
        </a:stretch>
      </xdr:blipFill>
      <xdr:spPr bwMode="auto">
        <a:xfrm>
          <a:off x="9324975" y="1409700"/>
          <a:ext cx="7077075" cy="878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20</xdr:row>
      <xdr:rowOff>133350</xdr:rowOff>
    </xdr:from>
    <xdr:to>
      <xdr:col>9</xdr:col>
      <xdr:colOff>666750</xdr:colOff>
      <xdr:row>30</xdr:row>
      <xdr:rowOff>28575</xdr:rowOff>
    </xdr:to>
    <xdr:sp macro="" textlink="">
      <xdr:nvSpPr>
        <xdr:cNvPr id="4" name="正方形/長方形 3"/>
        <xdr:cNvSpPr/>
      </xdr:nvSpPr>
      <xdr:spPr>
        <a:xfrm>
          <a:off x="4457700" y="4133850"/>
          <a:ext cx="2381250" cy="16097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6</xdr:col>
      <xdr:colOff>361950</xdr:colOff>
      <xdr:row>7</xdr:row>
      <xdr:rowOff>114300</xdr:rowOff>
    </xdr:from>
    <xdr:to>
      <xdr:col>10</xdr:col>
      <xdr:colOff>0</xdr:colOff>
      <xdr:row>17</xdr:row>
      <xdr:rowOff>9525</xdr:rowOff>
    </xdr:to>
    <xdr:sp macro="" textlink="">
      <xdr:nvSpPr>
        <xdr:cNvPr id="5" name="正方形/長方形 4"/>
        <xdr:cNvSpPr/>
      </xdr:nvSpPr>
      <xdr:spPr>
        <a:xfrm>
          <a:off x="4476750" y="1885950"/>
          <a:ext cx="2381250" cy="16097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19</xdr:col>
      <xdr:colOff>326090</xdr:colOff>
      <xdr:row>20</xdr:row>
      <xdr:rowOff>88526</xdr:rowOff>
    </xdr:from>
    <xdr:to>
      <xdr:col>23</xdr:col>
      <xdr:colOff>87965</xdr:colOff>
      <xdr:row>30</xdr:row>
      <xdr:rowOff>31376</xdr:rowOff>
    </xdr:to>
    <xdr:sp macro="" textlink="">
      <xdr:nvSpPr>
        <xdr:cNvPr id="6" name="正方形/長方形 5"/>
        <xdr:cNvSpPr/>
      </xdr:nvSpPr>
      <xdr:spPr>
        <a:xfrm>
          <a:off x="13823015" y="4089026"/>
          <a:ext cx="2505075" cy="1657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19</xdr:col>
      <xdr:colOff>220754</xdr:colOff>
      <xdr:row>33</xdr:row>
      <xdr:rowOff>106455</xdr:rowOff>
    </xdr:from>
    <xdr:to>
      <xdr:col>22</xdr:col>
      <xdr:colOff>666188</xdr:colOff>
      <xdr:row>43</xdr:row>
      <xdr:rowOff>49305</xdr:rowOff>
    </xdr:to>
    <xdr:sp macro="" textlink="">
      <xdr:nvSpPr>
        <xdr:cNvPr id="7" name="正方形/長方形 6"/>
        <xdr:cNvSpPr/>
      </xdr:nvSpPr>
      <xdr:spPr>
        <a:xfrm>
          <a:off x="13717679" y="6335805"/>
          <a:ext cx="2502834" cy="1657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7</xdr:row>
          <xdr:rowOff>0</xdr:rowOff>
        </xdr:from>
        <xdr:to>
          <xdr:col>12</xdr:col>
          <xdr:colOff>600075</xdr:colOff>
          <xdr:row>19</xdr:row>
          <xdr:rowOff>47625</xdr:rowOff>
        </xdr:to>
        <xdr:pic>
          <xdr:nvPicPr>
            <xdr:cNvPr id="8" name="Picture 8"/>
            <xdr:cNvPicPr>
              <a:picLocks noChangeAspect="1" noChangeArrowheads="1"/>
              <a:extLst>
                <a:ext uri="{84589F7E-364E-4C9E-8A38-B11213B215E9}">
                  <a14:cameraTool cellRange="#REF!" spid="_x0000_s524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181600" y="1771650"/>
              <a:ext cx="3648075" cy="2105025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390525</xdr:colOff>
          <xdr:row>20</xdr:row>
          <xdr:rowOff>9525</xdr:rowOff>
        </xdr:from>
        <xdr:to>
          <xdr:col>12</xdr:col>
          <xdr:colOff>609600</xdr:colOff>
          <xdr:row>32</xdr:row>
          <xdr:rowOff>57150</xdr:rowOff>
        </xdr:to>
        <xdr:pic>
          <xdr:nvPicPr>
            <xdr:cNvPr id="9" name="Picture 9"/>
            <xdr:cNvPicPr>
              <a:picLocks noChangeAspect="1" noChangeArrowheads="1"/>
              <a:extLst>
                <a:ext uri="{84589F7E-364E-4C9E-8A38-B11213B215E9}">
                  <a14:cameraTool cellRange="#REF!" spid="_x0000_s524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191125" y="4010025"/>
              <a:ext cx="3648075" cy="2105025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33</xdr:row>
          <xdr:rowOff>28575</xdr:rowOff>
        </xdr:from>
        <xdr:to>
          <xdr:col>12</xdr:col>
          <xdr:colOff>628650</xdr:colOff>
          <xdr:row>45</xdr:row>
          <xdr:rowOff>76200</xdr:rowOff>
        </xdr:to>
        <xdr:pic>
          <xdr:nvPicPr>
            <xdr:cNvPr id="10" name="Picture 10"/>
            <xdr:cNvPicPr>
              <a:picLocks noChangeAspect="1" noChangeArrowheads="1"/>
              <a:extLst>
                <a:ext uri="{84589F7E-364E-4C9E-8A38-B11213B215E9}">
                  <a14:cameraTool cellRange="#REF!" spid="_x0000_s524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210175" y="6257925"/>
              <a:ext cx="3648075" cy="2105025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46</xdr:row>
          <xdr:rowOff>57150</xdr:rowOff>
        </xdr:from>
        <xdr:to>
          <xdr:col>12</xdr:col>
          <xdr:colOff>638175</xdr:colOff>
          <xdr:row>58</xdr:row>
          <xdr:rowOff>104775</xdr:rowOff>
        </xdr:to>
        <xdr:pic>
          <xdr:nvPicPr>
            <xdr:cNvPr id="11" name="Picture 15"/>
            <xdr:cNvPicPr>
              <a:picLocks noChangeAspect="1" noChangeArrowheads="1"/>
              <a:extLst>
                <a:ext uri="{84589F7E-364E-4C9E-8A38-B11213B215E9}">
                  <a14:cameraTool cellRange="#REF!" spid="_x0000_s525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5219700" y="8515350"/>
              <a:ext cx="3648075" cy="2105025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295275</xdr:colOff>
          <xdr:row>6</xdr:row>
          <xdr:rowOff>152400</xdr:rowOff>
        </xdr:from>
        <xdr:to>
          <xdr:col>26</xdr:col>
          <xdr:colOff>19050</xdr:colOff>
          <xdr:row>19</xdr:row>
          <xdr:rowOff>28575</xdr:rowOff>
        </xdr:to>
        <xdr:pic>
          <xdr:nvPicPr>
            <xdr:cNvPr id="12" name="Picture 16"/>
            <xdr:cNvPicPr>
              <a:picLocks noChangeAspect="1" noChangeArrowheads="1"/>
              <a:extLst>
                <a:ext uri="{84589F7E-364E-4C9E-8A38-B11213B215E9}">
                  <a14:cameraTool cellRange="#REF!" spid="_x0000_s525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4478000" y="1752600"/>
              <a:ext cx="3648075" cy="2105025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295275</xdr:colOff>
          <xdr:row>20</xdr:row>
          <xdr:rowOff>0</xdr:rowOff>
        </xdr:from>
        <xdr:to>
          <xdr:col>26</xdr:col>
          <xdr:colOff>19050</xdr:colOff>
          <xdr:row>32</xdr:row>
          <xdr:rowOff>47625</xdr:rowOff>
        </xdr:to>
        <xdr:pic>
          <xdr:nvPicPr>
            <xdr:cNvPr id="13" name="Picture 23"/>
            <xdr:cNvPicPr>
              <a:picLocks noChangeAspect="1" noChangeArrowheads="1"/>
              <a:extLst>
                <a:ext uri="{84589F7E-364E-4C9E-8A38-B11213B215E9}">
                  <a14:cameraTool cellRange="#REF!" spid="_x0000_s525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4478000" y="4000500"/>
              <a:ext cx="3648075" cy="2105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276225</xdr:colOff>
          <xdr:row>45</xdr:row>
          <xdr:rowOff>161925</xdr:rowOff>
        </xdr:from>
        <xdr:to>
          <xdr:col>26</xdr:col>
          <xdr:colOff>0</xdr:colOff>
          <xdr:row>58</xdr:row>
          <xdr:rowOff>38100</xdr:rowOff>
        </xdr:to>
        <xdr:pic>
          <xdr:nvPicPr>
            <xdr:cNvPr id="14" name="Picture 24"/>
            <xdr:cNvPicPr>
              <a:picLocks noChangeAspect="1" noChangeArrowheads="1"/>
              <a:extLst>
                <a:ext uri="{84589F7E-364E-4C9E-8A38-B11213B215E9}">
                  <a14:cameraTool cellRange="#REF!" spid="_x0000_s5253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4458950" y="8448675"/>
              <a:ext cx="3648075" cy="2105025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266700</xdr:colOff>
          <xdr:row>32</xdr:row>
          <xdr:rowOff>142875</xdr:rowOff>
        </xdr:from>
        <xdr:to>
          <xdr:col>25</xdr:col>
          <xdr:colOff>485775</xdr:colOff>
          <xdr:row>45</xdr:row>
          <xdr:rowOff>19050</xdr:rowOff>
        </xdr:to>
        <xdr:pic>
          <xdr:nvPicPr>
            <xdr:cNvPr id="15" name="Picture 25"/>
            <xdr:cNvPicPr>
              <a:picLocks noChangeAspect="1" noChangeArrowheads="1"/>
              <a:extLst>
                <a:ext uri="{84589F7E-364E-4C9E-8A38-B11213B215E9}">
                  <a14:cameraTool cellRange="#REF!" spid="_x0000_s525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4449425" y="6200775"/>
              <a:ext cx="3648075" cy="2105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76200</xdr:colOff>
      <xdr:row>0</xdr:row>
      <xdr:rowOff>104775</xdr:rowOff>
    </xdr:from>
    <xdr:to>
      <xdr:col>1</xdr:col>
      <xdr:colOff>588093</xdr:colOff>
      <xdr:row>3</xdr:row>
      <xdr:rowOff>142875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4775"/>
          <a:ext cx="1197693" cy="11239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276225</xdr:colOff>
          <xdr:row>60</xdr:row>
          <xdr:rowOff>123825</xdr:rowOff>
        </xdr:from>
        <xdr:to>
          <xdr:col>15</xdr:col>
          <xdr:colOff>342900</xdr:colOff>
          <xdr:row>76</xdr:row>
          <xdr:rowOff>19051</xdr:rowOff>
        </xdr:to>
        <xdr:pic>
          <xdr:nvPicPr>
            <xdr:cNvPr id="17" name="図 16"/>
            <xdr:cNvPicPr>
              <a:picLocks noChangeAspect="1" noChangeArrowheads="1"/>
              <a:extLst>
                <a:ext uri="{84589F7E-364E-4C9E-8A38-B11213B215E9}">
                  <a14:cameraTool cellRange="#REF!" spid="_x0000_s5255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5076825" y="10982325"/>
              <a:ext cx="6019800" cy="263842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8</xdr:col>
      <xdr:colOff>247650</xdr:colOff>
      <xdr:row>0</xdr:row>
      <xdr:rowOff>180975</xdr:rowOff>
    </xdr:from>
    <xdr:to>
      <xdr:col>18</xdr:col>
      <xdr:colOff>371475</xdr:colOff>
      <xdr:row>13</xdr:row>
      <xdr:rowOff>152400</xdr:rowOff>
    </xdr:to>
    <xdr:sp macro="" textlink="">
      <xdr:nvSpPr>
        <xdr:cNvPr id="18" name="Text Box 228"/>
        <xdr:cNvSpPr txBox="1">
          <a:spLocks noChangeArrowheads="1"/>
        </xdr:cNvSpPr>
      </xdr:nvSpPr>
      <xdr:spPr bwMode="auto">
        <a:xfrm>
          <a:off x="5734050" y="180975"/>
          <a:ext cx="7448550" cy="2771775"/>
        </a:xfrm>
        <a:prstGeom prst="rect">
          <a:avLst/>
        </a:prstGeom>
        <a:noFill/>
        <a:ln w="9525" cap="flat" cmpd="sng">
          <a:solidFill>
            <a:srgbClr xmlns:mc="http://schemas.openxmlformats.org/markup-compatibility/2006" xmlns:a14="http://schemas.microsoft.com/office/drawing/2010/main" val="FFCC99" mc:Ignorable="a14" a14:legacySpreadsheetColorIndex="47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164592" tIns="96012" rIns="164592" bIns="96012" anchor="ctr" upright="1"/>
        <a:lstStyle/>
        <a:p>
          <a:pPr algn="ctr" rtl="0">
            <a:defRPr sz="1000"/>
          </a:pPr>
          <a:r>
            <a:rPr lang="ja-JP" altLang="en-US" sz="10000" b="0" i="0" u="none" strike="noStrike" baseline="0">
              <a:solidFill>
                <a:srgbClr val="FFCC99"/>
              </a:solidFill>
              <a:latin typeface="ＭＳ Ｐゴシック"/>
              <a:ea typeface="ＭＳ Ｐゴシック"/>
            </a:rPr>
            <a:t>参  考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Q47"/>
  <sheetViews>
    <sheetView tabSelected="1" view="pageBreakPreview" zoomScale="55" zoomScaleNormal="85" zoomScaleSheetLayoutView="55" workbookViewId="0">
      <selection activeCell="C6" sqref="C6"/>
    </sheetView>
  </sheetViews>
  <sheetFormatPr defaultRowHeight="13.5" x14ac:dyDescent="0.15"/>
  <cols>
    <col min="1" max="1" width="52.375" customWidth="1"/>
    <col min="2" max="2" width="16.625" customWidth="1"/>
    <col min="3" max="4" width="15.625" customWidth="1"/>
    <col min="5" max="5" width="14.125" customWidth="1"/>
    <col min="6" max="6" width="16.625" customWidth="1"/>
    <col min="7" max="8" width="15.625" customWidth="1"/>
    <col min="10" max="10" width="14.625" customWidth="1"/>
    <col min="11" max="11" width="21.625" customWidth="1"/>
  </cols>
  <sheetData>
    <row r="3" spans="1:8" ht="25.5" customHeight="1" x14ac:dyDescent="0.15"/>
    <row r="4" spans="1:8" ht="24" customHeight="1" x14ac:dyDescent="0.15">
      <c r="B4" t="s">
        <v>13</v>
      </c>
      <c r="F4" t="s">
        <v>12</v>
      </c>
      <c r="G4" s="20">
        <v>-1000</v>
      </c>
    </row>
    <row r="5" spans="1:8" ht="44.25" customHeight="1" x14ac:dyDescent="0.15">
      <c r="B5" s="5" t="s">
        <v>10</v>
      </c>
      <c r="C5" s="11" t="s">
        <v>11</v>
      </c>
      <c r="D5" s="12" t="s">
        <v>9</v>
      </c>
      <c r="F5" s="5" t="s">
        <v>14</v>
      </c>
      <c r="G5" s="11" t="s">
        <v>11</v>
      </c>
      <c r="H5" s="12" t="s">
        <v>9</v>
      </c>
    </row>
    <row r="6" spans="1:8" ht="40.5" customHeight="1" x14ac:dyDescent="0.15">
      <c r="B6" s="19" t="s">
        <v>2</v>
      </c>
      <c r="C6" s="8"/>
      <c r="D6" s="8"/>
      <c r="F6" s="19" t="s">
        <v>2</v>
      </c>
      <c r="G6" s="8">
        <f>C6-1000</f>
        <v>-1000</v>
      </c>
      <c r="H6" s="8">
        <f t="shared" ref="H6:H8" si="0">D6-1000</f>
        <v>-1000</v>
      </c>
    </row>
    <row r="7" spans="1:8" ht="40.5" customHeight="1" x14ac:dyDescent="0.15">
      <c r="B7" s="6" t="s">
        <v>3</v>
      </c>
      <c r="C7" s="9"/>
      <c r="D7" s="9"/>
      <c r="F7" s="6" t="s">
        <v>3</v>
      </c>
      <c r="G7" s="9">
        <f t="shared" ref="G7:G8" si="1">C7-1000</f>
        <v>-1000</v>
      </c>
      <c r="H7" s="9">
        <f t="shared" si="0"/>
        <v>-1000</v>
      </c>
    </row>
    <row r="8" spans="1:8" ht="40.5" customHeight="1" x14ac:dyDescent="0.15">
      <c r="A8" s="22" t="s">
        <v>29</v>
      </c>
      <c r="B8" s="7" t="s">
        <v>4</v>
      </c>
      <c r="C8" s="10"/>
      <c r="D8" s="10"/>
      <c r="F8" s="7" t="s">
        <v>4</v>
      </c>
      <c r="G8" s="10">
        <f t="shared" si="1"/>
        <v>-1000</v>
      </c>
      <c r="H8" s="10">
        <f t="shared" si="0"/>
        <v>-1000</v>
      </c>
    </row>
    <row r="9" spans="1:8" ht="24.75" customHeight="1" x14ac:dyDescent="0.15"/>
    <row r="10" spans="1:8" ht="24" customHeight="1" x14ac:dyDescent="0.15">
      <c r="B10" t="s">
        <v>15</v>
      </c>
      <c r="C10" s="20">
        <v>-2000</v>
      </c>
      <c r="F10" t="s">
        <v>17</v>
      </c>
      <c r="G10" s="20">
        <v>-6000</v>
      </c>
    </row>
    <row r="11" spans="1:8" ht="44.25" customHeight="1" x14ac:dyDescent="0.15">
      <c r="B11" s="5" t="s">
        <v>16</v>
      </c>
      <c r="C11" s="11" t="s">
        <v>11</v>
      </c>
      <c r="D11" s="12" t="s">
        <v>9</v>
      </c>
      <c r="F11" s="5" t="s">
        <v>18</v>
      </c>
      <c r="G11" s="11" t="s">
        <v>11</v>
      </c>
      <c r="H11" s="12" t="s">
        <v>9</v>
      </c>
    </row>
    <row r="12" spans="1:8" ht="40.5" customHeight="1" x14ac:dyDescent="0.15">
      <c r="B12" s="19" t="s">
        <v>2</v>
      </c>
      <c r="C12" s="8">
        <f>C6-2000</f>
        <v>-2000</v>
      </c>
      <c r="D12" s="8">
        <f t="shared" ref="D12:D14" si="2">D6-2000</f>
        <v>-2000</v>
      </c>
      <c r="F12" s="19" t="s">
        <v>2</v>
      </c>
      <c r="G12" s="8">
        <f>C6-6000</f>
        <v>-6000</v>
      </c>
      <c r="H12" s="8">
        <f t="shared" ref="H12:H14" si="3">D6-6000</f>
        <v>-6000</v>
      </c>
    </row>
    <row r="13" spans="1:8" ht="40.5" customHeight="1" x14ac:dyDescent="0.15">
      <c r="B13" s="6" t="s">
        <v>3</v>
      </c>
      <c r="C13" s="9">
        <f t="shared" ref="C13" si="4">C7-2000</f>
        <v>-2000</v>
      </c>
      <c r="D13" s="9">
        <f t="shared" si="2"/>
        <v>-2000</v>
      </c>
      <c r="F13" s="6" t="s">
        <v>3</v>
      </c>
      <c r="G13" s="9">
        <f t="shared" ref="G13:G14" si="5">C7-6000</f>
        <v>-6000</v>
      </c>
      <c r="H13" s="9">
        <f t="shared" si="3"/>
        <v>-6000</v>
      </c>
    </row>
    <row r="14" spans="1:8" ht="40.5" customHeight="1" x14ac:dyDescent="0.15">
      <c r="B14" s="7" t="s">
        <v>4</v>
      </c>
      <c r="C14" s="10">
        <f t="shared" ref="C14" si="6">C8-2000</f>
        <v>-2000</v>
      </c>
      <c r="D14" s="10">
        <f t="shared" si="2"/>
        <v>-2000</v>
      </c>
      <c r="F14" s="7" t="s">
        <v>4</v>
      </c>
      <c r="G14" s="10">
        <f t="shared" si="5"/>
        <v>-6000</v>
      </c>
      <c r="H14" s="10">
        <f t="shared" si="3"/>
        <v>-6000</v>
      </c>
    </row>
    <row r="15" spans="1:8" ht="24.75" customHeight="1" x14ac:dyDescent="0.15"/>
    <row r="16" spans="1:8" ht="24" customHeight="1" x14ac:dyDescent="0.15">
      <c r="B16" t="s">
        <v>19</v>
      </c>
      <c r="C16" s="21" t="s">
        <v>27</v>
      </c>
      <c r="F16" t="s">
        <v>20</v>
      </c>
      <c r="G16" s="21" t="s">
        <v>28</v>
      </c>
    </row>
    <row r="17" spans="2:17" ht="44.25" customHeight="1" x14ac:dyDescent="0.15">
      <c r="B17" s="5" t="s">
        <v>21</v>
      </c>
      <c r="C17" s="11" t="s">
        <v>11</v>
      </c>
      <c r="D17" s="12" t="s">
        <v>9</v>
      </c>
      <c r="F17" s="5" t="s">
        <v>22</v>
      </c>
      <c r="G17" s="11" t="s">
        <v>11</v>
      </c>
      <c r="H17" s="12" t="s">
        <v>9</v>
      </c>
    </row>
    <row r="18" spans="2:17" ht="40.5" customHeight="1" x14ac:dyDescent="0.15">
      <c r="B18" s="19" t="s">
        <v>2</v>
      </c>
      <c r="C18" s="8">
        <f>C6+6000</f>
        <v>6000</v>
      </c>
      <c r="D18" s="8">
        <f t="shared" ref="D18:D20" si="7">D6+6000</f>
        <v>6000</v>
      </c>
      <c r="F18" s="19" t="s">
        <v>2</v>
      </c>
      <c r="G18" s="8">
        <f>C6+8000</f>
        <v>8000</v>
      </c>
      <c r="H18" s="8">
        <f t="shared" ref="H18:H20" si="8">D6+8000</f>
        <v>8000</v>
      </c>
    </row>
    <row r="19" spans="2:17" ht="40.5" customHeight="1" x14ac:dyDescent="0.15">
      <c r="B19" s="6" t="s">
        <v>3</v>
      </c>
      <c r="C19" s="9">
        <f t="shared" ref="C19" si="9">C7+6000</f>
        <v>6000</v>
      </c>
      <c r="D19" s="9">
        <f t="shared" si="7"/>
        <v>6000</v>
      </c>
      <c r="F19" s="6" t="s">
        <v>3</v>
      </c>
      <c r="G19" s="9">
        <f t="shared" ref="G19:G20" si="10">C7+8000</f>
        <v>8000</v>
      </c>
      <c r="H19" s="9">
        <f t="shared" si="8"/>
        <v>8000</v>
      </c>
    </row>
    <row r="20" spans="2:17" ht="40.5" customHeight="1" x14ac:dyDescent="0.15">
      <c r="B20" s="7" t="s">
        <v>4</v>
      </c>
      <c r="C20" s="10">
        <f t="shared" ref="C20" si="11">C8+6000</f>
        <v>6000</v>
      </c>
      <c r="D20" s="10">
        <f t="shared" si="7"/>
        <v>6000</v>
      </c>
      <c r="F20" s="7" t="s">
        <v>4</v>
      </c>
      <c r="G20" s="10">
        <f t="shared" si="10"/>
        <v>8000</v>
      </c>
      <c r="H20" s="10">
        <f t="shared" si="8"/>
        <v>8000</v>
      </c>
    </row>
    <row r="21" spans="2:17" ht="14.25" thickBot="1" x14ac:dyDescent="0.2"/>
    <row r="22" spans="2:17" ht="24" customHeight="1" x14ac:dyDescent="0.15">
      <c r="J22" s="16"/>
      <c r="K22" s="17"/>
      <c r="L22" s="28" t="s">
        <v>25</v>
      </c>
      <c r="M22" s="29"/>
      <c r="N22" s="30"/>
      <c r="O22" s="31" t="s">
        <v>26</v>
      </c>
      <c r="P22" s="32"/>
      <c r="Q22" s="33"/>
    </row>
    <row r="23" spans="2:17" ht="31.5" customHeight="1" x14ac:dyDescent="0.15">
      <c r="J23" s="34" t="s">
        <v>0</v>
      </c>
      <c r="K23" s="15" t="s">
        <v>2</v>
      </c>
      <c r="L23" s="37">
        <f>L27+6000</f>
        <v>6000</v>
      </c>
      <c r="M23" s="38"/>
      <c r="N23" s="39"/>
      <c r="O23" s="37">
        <f>L27+7000</f>
        <v>7000</v>
      </c>
      <c r="P23" s="38"/>
      <c r="Q23" s="40"/>
    </row>
    <row r="24" spans="2:17" ht="31.5" customHeight="1" x14ac:dyDescent="0.15">
      <c r="J24" s="35"/>
      <c r="K24" s="1" t="s">
        <v>3</v>
      </c>
      <c r="L24" s="41">
        <f>L28+6000</f>
        <v>6000</v>
      </c>
      <c r="M24" s="42"/>
      <c r="N24" s="43"/>
      <c r="O24" s="41">
        <f t="shared" ref="O24:O25" si="12">L28+7000</f>
        <v>7000</v>
      </c>
      <c r="P24" s="42"/>
      <c r="Q24" s="44"/>
    </row>
    <row r="25" spans="2:17" ht="32.25" customHeight="1" thickBot="1" x14ac:dyDescent="0.2">
      <c r="J25" s="36"/>
      <c r="K25" s="3" t="s">
        <v>4</v>
      </c>
      <c r="L25" s="45">
        <f>L29+6000</f>
        <v>6000</v>
      </c>
      <c r="M25" s="46"/>
      <c r="N25" s="47"/>
      <c r="O25" s="45">
        <f t="shared" si="12"/>
        <v>7000</v>
      </c>
      <c r="P25" s="46"/>
      <c r="Q25" s="48"/>
    </row>
    <row r="26" spans="2:17" ht="14.25" thickBot="1" x14ac:dyDescent="0.2"/>
    <row r="27" spans="2:17" ht="31.5" customHeight="1" x14ac:dyDescent="0.15">
      <c r="J27" s="50" t="s">
        <v>1</v>
      </c>
      <c r="K27" s="2" t="s">
        <v>2</v>
      </c>
      <c r="L27" s="51"/>
      <c r="M27" s="52"/>
      <c r="N27" s="52"/>
      <c r="O27" s="52"/>
      <c r="P27" s="52"/>
      <c r="Q27" s="53"/>
    </row>
    <row r="28" spans="2:17" ht="31.5" customHeight="1" x14ac:dyDescent="0.15">
      <c r="H28" s="61" t="s">
        <v>31</v>
      </c>
      <c r="J28" s="35"/>
      <c r="K28" s="1" t="s">
        <v>3</v>
      </c>
      <c r="L28" s="41"/>
      <c r="M28" s="42"/>
      <c r="N28" s="42"/>
      <c r="O28" s="42"/>
      <c r="P28" s="42"/>
      <c r="Q28" s="44"/>
    </row>
    <row r="29" spans="2:17" ht="32.25" customHeight="1" thickBot="1" x14ac:dyDescent="0.2">
      <c r="J29" s="36"/>
      <c r="K29" s="3" t="s">
        <v>4</v>
      </c>
      <c r="L29" s="45"/>
      <c r="M29" s="46"/>
      <c r="N29" s="46"/>
      <c r="O29" s="46"/>
      <c r="P29" s="46"/>
      <c r="Q29" s="48"/>
    </row>
    <row r="30" spans="2:17" ht="13.5" customHeight="1" x14ac:dyDescent="0.15">
      <c r="J30" s="54" t="s">
        <v>8</v>
      </c>
      <c r="K30" s="54"/>
    </row>
    <row r="31" spans="2:17" ht="13.5" customHeight="1" x14ac:dyDescent="0.15">
      <c r="J31" s="55"/>
      <c r="K31" s="55"/>
    </row>
    <row r="32" spans="2:17" ht="21" x14ac:dyDescent="0.15">
      <c r="J32" s="26" t="s">
        <v>7</v>
      </c>
      <c r="K32" s="27"/>
      <c r="L32" s="23"/>
      <c r="M32" s="60"/>
      <c r="N32" s="49">
        <v>0</v>
      </c>
      <c r="O32" s="49"/>
      <c r="P32" s="24" t="s">
        <v>30</v>
      </c>
      <c r="Q32" s="25"/>
    </row>
    <row r="34" ht="25.5" customHeight="1" x14ac:dyDescent="0.15"/>
    <row r="35" ht="25.5" customHeight="1" x14ac:dyDescent="0.15"/>
    <row r="36" ht="25.5" customHeight="1" x14ac:dyDescent="0.15"/>
    <row r="37" ht="25.5" customHeight="1" x14ac:dyDescent="0.15"/>
    <row r="38" ht="25.5" customHeight="1" x14ac:dyDescent="0.15"/>
    <row r="39" ht="25.5" customHeight="1" x14ac:dyDescent="0.15"/>
    <row r="40" ht="25.5" customHeight="1" x14ac:dyDescent="0.15"/>
    <row r="41" ht="25.5" customHeight="1" x14ac:dyDescent="0.15"/>
    <row r="42" ht="25.5" customHeight="1" x14ac:dyDescent="0.15"/>
    <row r="43" ht="25.5" customHeight="1" x14ac:dyDescent="0.15"/>
    <row r="44" ht="25.5" customHeight="1" x14ac:dyDescent="0.15"/>
    <row r="45" ht="25.5" customHeight="1" x14ac:dyDescent="0.15"/>
    <row r="46" ht="25.5" customHeight="1" x14ac:dyDescent="0.15"/>
    <row r="47" ht="25.5" customHeight="1" x14ac:dyDescent="0.15"/>
  </sheetData>
  <mergeCells count="16">
    <mergeCell ref="N32:O32"/>
    <mergeCell ref="J32:K32"/>
    <mergeCell ref="L22:N22"/>
    <mergeCell ref="O22:Q22"/>
    <mergeCell ref="J23:J25"/>
    <mergeCell ref="L23:N23"/>
    <mergeCell ref="O23:Q23"/>
    <mergeCell ref="L24:N24"/>
    <mergeCell ref="O24:Q24"/>
    <mergeCell ref="L25:N25"/>
    <mergeCell ref="O25:Q25"/>
    <mergeCell ref="J27:J29"/>
    <mergeCell ref="L27:Q27"/>
    <mergeCell ref="L28:Q28"/>
    <mergeCell ref="L29:Q29"/>
    <mergeCell ref="J30:K31"/>
  </mergeCells>
  <phoneticPr fontId="12"/>
  <printOptions horizontalCentered="1" verticalCentered="1"/>
  <pageMargins left="0.59055118110236227" right="0.59055118110236227" top="0.51181102362204722" bottom="0.35433070866141736" header="0.31496062992125984" footer="0.19685039370078741"/>
  <pageSetup paperSize="12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1:AG107"/>
  <sheetViews>
    <sheetView view="pageBreakPreview" topLeftCell="A19" zoomScale="70" zoomScaleNormal="85" zoomScaleSheetLayoutView="70" workbookViewId="0">
      <selection activeCell="F60" sqref="F60"/>
    </sheetView>
  </sheetViews>
  <sheetFormatPr defaultRowHeight="13.5" x14ac:dyDescent="0.15"/>
  <cols>
    <col min="13" max="13" width="15.125" customWidth="1"/>
    <col min="26" max="26" width="6.5" customWidth="1"/>
    <col min="27" max="27" width="21.625" customWidth="1"/>
  </cols>
  <sheetData>
    <row r="1" spans="3:26" ht="17.25" x14ac:dyDescent="0.15">
      <c r="C1" s="4" t="s">
        <v>5</v>
      </c>
      <c r="X1" t="s">
        <v>24</v>
      </c>
    </row>
    <row r="3" spans="3:26" ht="54.75" customHeight="1" x14ac:dyDescent="0.15">
      <c r="C3" s="13"/>
      <c r="D3" s="13"/>
      <c r="E3" s="13"/>
      <c r="F3" s="56" t="s">
        <v>23</v>
      </c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13"/>
      <c r="T3" s="13"/>
      <c r="U3" s="13"/>
      <c r="V3" s="13"/>
      <c r="W3" s="13"/>
      <c r="X3" s="13"/>
      <c r="Y3" s="13"/>
      <c r="Z3" s="14"/>
    </row>
    <row r="79" ht="24" customHeight="1" x14ac:dyDescent="0.15"/>
    <row r="80" ht="44.25" customHeight="1" x14ac:dyDescent="0.15"/>
    <row r="81" ht="40.5" customHeight="1" x14ac:dyDescent="0.15"/>
    <row r="82" ht="40.5" customHeight="1" x14ac:dyDescent="0.15"/>
    <row r="83" ht="40.5" customHeight="1" x14ac:dyDescent="0.15"/>
    <row r="84" ht="24.75" customHeight="1" x14ac:dyDescent="0.15"/>
    <row r="85" ht="24" customHeight="1" x14ac:dyDescent="0.15"/>
    <row r="86" ht="44.25" customHeight="1" x14ac:dyDescent="0.15"/>
    <row r="87" ht="40.5" customHeight="1" x14ac:dyDescent="0.15"/>
    <row r="88" ht="40.5" customHeight="1" x14ac:dyDescent="0.15"/>
    <row r="89" ht="40.5" customHeight="1" x14ac:dyDescent="0.15"/>
    <row r="90" ht="24.75" customHeight="1" x14ac:dyDescent="0.15"/>
    <row r="91" ht="24" customHeight="1" x14ac:dyDescent="0.15"/>
    <row r="92" ht="44.25" customHeight="1" x14ac:dyDescent="0.15"/>
    <row r="93" ht="40.5" customHeight="1" x14ac:dyDescent="0.15"/>
    <row r="94" ht="40.5" customHeight="1" x14ac:dyDescent="0.15"/>
    <row r="95" ht="40.5" customHeight="1" x14ac:dyDescent="0.15"/>
    <row r="96" ht="14.25" thickBot="1" x14ac:dyDescent="0.2"/>
    <row r="97" spans="27:33" ht="24" customHeight="1" x14ac:dyDescent="0.15">
      <c r="AA97" s="17"/>
      <c r="AB97" s="28" t="s">
        <v>25</v>
      </c>
      <c r="AC97" s="29"/>
      <c r="AD97" s="30"/>
      <c r="AE97" s="31" t="s">
        <v>26</v>
      </c>
      <c r="AF97" s="32"/>
      <c r="AG97" s="33"/>
    </row>
    <row r="98" spans="27:33" ht="31.5" customHeight="1" x14ac:dyDescent="0.15">
      <c r="AA98" s="15" t="s">
        <v>2</v>
      </c>
      <c r="AB98" s="37">
        <f>AB102+6000</f>
        <v>28000</v>
      </c>
      <c r="AC98" s="38"/>
      <c r="AD98" s="39"/>
      <c r="AE98" s="37">
        <v>29000</v>
      </c>
      <c r="AF98" s="38"/>
      <c r="AG98" s="40"/>
    </row>
    <row r="99" spans="27:33" ht="31.5" customHeight="1" x14ac:dyDescent="0.15">
      <c r="AA99" s="1" t="s">
        <v>3</v>
      </c>
      <c r="AB99" s="41">
        <f>AB103+6000</f>
        <v>34000</v>
      </c>
      <c r="AC99" s="42"/>
      <c r="AD99" s="43"/>
      <c r="AE99" s="41">
        <v>35000</v>
      </c>
      <c r="AF99" s="42"/>
      <c r="AG99" s="44"/>
    </row>
    <row r="100" spans="27:33" ht="32.25" customHeight="1" thickBot="1" x14ac:dyDescent="0.2">
      <c r="AA100" s="3" t="s">
        <v>4</v>
      </c>
      <c r="AB100" s="45">
        <f>AB104+6000</f>
        <v>38000</v>
      </c>
      <c r="AC100" s="46"/>
      <c r="AD100" s="47"/>
      <c r="AE100" s="45">
        <v>39000</v>
      </c>
      <c r="AF100" s="46"/>
      <c r="AG100" s="48"/>
    </row>
    <row r="101" spans="27:33" ht="14.25" thickBot="1" x14ac:dyDescent="0.2"/>
    <row r="102" spans="27:33" ht="31.5" customHeight="1" x14ac:dyDescent="0.15">
      <c r="AA102" s="2" t="s">
        <v>2</v>
      </c>
      <c r="AB102" s="51">
        <v>22000</v>
      </c>
      <c r="AC102" s="52"/>
      <c r="AD102" s="52"/>
      <c r="AE102" s="52"/>
      <c r="AF102" s="52"/>
      <c r="AG102" s="53"/>
    </row>
    <row r="103" spans="27:33" ht="31.5" customHeight="1" x14ac:dyDescent="0.15">
      <c r="AA103" s="1" t="s">
        <v>3</v>
      </c>
      <c r="AB103" s="41">
        <v>28000</v>
      </c>
      <c r="AC103" s="42"/>
      <c r="AD103" s="42"/>
      <c r="AE103" s="42"/>
      <c r="AF103" s="42"/>
      <c r="AG103" s="44"/>
    </row>
    <row r="104" spans="27:33" ht="32.25" customHeight="1" thickBot="1" x14ac:dyDescent="0.2">
      <c r="AA104" s="3" t="s">
        <v>4</v>
      </c>
      <c r="AB104" s="45">
        <v>32000</v>
      </c>
      <c r="AC104" s="46"/>
      <c r="AD104" s="46"/>
      <c r="AE104" s="46"/>
      <c r="AF104" s="46"/>
      <c r="AG104" s="48"/>
    </row>
    <row r="105" spans="27:33" ht="13.5" customHeight="1" x14ac:dyDescent="0.15">
      <c r="AA105" s="54"/>
    </row>
    <row r="106" spans="27:33" ht="13.5" customHeight="1" x14ac:dyDescent="0.15">
      <c r="AA106" s="55"/>
    </row>
    <row r="107" spans="27:33" ht="21" x14ac:dyDescent="0.15">
      <c r="AA107" s="18"/>
      <c r="AB107" s="57" t="s">
        <v>6</v>
      </c>
      <c r="AC107" s="58"/>
      <c r="AD107" s="58"/>
      <c r="AE107" s="58"/>
      <c r="AF107" s="58"/>
      <c r="AG107" s="59"/>
    </row>
  </sheetData>
  <mergeCells count="14">
    <mergeCell ref="AB102:AG102"/>
    <mergeCell ref="AB103:AG103"/>
    <mergeCell ref="AB104:AG104"/>
    <mergeCell ref="AA105:AA106"/>
    <mergeCell ref="AB107:AG107"/>
    <mergeCell ref="AB99:AD99"/>
    <mergeCell ref="AE99:AG99"/>
    <mergeCell ref="AB100:AD100"/>
    <mergeCell ref="AE100:AG100"/>
    <mergeCell ref="F3:R3"/>
    <mergeCell ref="AB97:AD97"/>
    <mergeCell ref="AE97:AG97"/>
    <mergeCell ref="AB98:AD98"/>
    <mergeCell ref="AE98:AG98"/>
  </mergeCells>
  <phoneticPr fontId="1"/>
  <printOptions horizontalCentered="1" verticalCentered="1"/>
  <pageMargins left="0.59055118110236227" right="0.59055118110236227" top="0.51181102362204722" bottom="0.35433070866141736" header="0.31496062992125984" footer="0.19685039370078741"/>
  <pageSetup paperSize="12" scale="6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1:Z3"/>
  <sheetViews>
    <sheetView view="pageBreakPreview" topLeftCell="A44" zoomScaleNormal="85" zoomScaleSheetLayoutView="100" workbookViewId="0">
      <selection activeCell="F70" sqref="F70"/>
    </sheetView>
  </sheetViews>
  <sheetFormatPr defaultRowHeight="13.5" x14ac:dyDescent="0.15"/>
  <cols>
    <col min="13" max="13" width="15.125" customWidth="1"/>
    <col min="26" max="26" width="6.5" customWidth="1"/>
    <col min="27" max="27" width="16.625" customWidth="1"/>
    <col min="28" max="29" width="15.625" customWidth="1"/>
    <col min="30" max="30" width="3.375" customWidth="1"/>
    <col min="31" max="31" width="16.625" customWidth="1"/>
    <col min="32" max="33" width="15.625" customWidth="1"/>
    <col min="35" max="35" width="14.625" customWidth="1"/>
    <col min="36" max="36" width="21.625" customWidth="1"/>
  </cols>
  <sheetData>
    <row r="1" spans="3:26" ht="17.25" x14ac:dyDescent="0.15">
      <c r="C1" s="4" t="s">
        <v>5</v>
      </c>
      <c r="X1" t="s">
        <v>24</v>
      </c>
    </row>
    <row r="3" spans="3:26" ht="54.75" customHeight="1" x14ac:dyDescent="0.15">
      <c r="C3" s="13"/>
      <c r="D3" s="13"/>
      <c r="E3" s="13"/>
      <c r="F3" s="56" t="s">
        <v>23</v>
      </c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13"/>
      <c r="T3" s="13"/>
      <c r="U3" s="13"/>
      <c r="V3" s="13"/>
      <c r="W3" s="13"/>
      <c r="X3" s="13"/>
      <c r="Y3" s="13"/>
      <c r="Z3" s="14"/>
    </row>
  </sheetData>
  <mergeCells count="1">
    <mergeCell ref="F3:R3"/>
  </mergeCells>
  <phoneticPr fontId="12"/>
  <printOptions horizontalCentered="1" verticalCentered="1"/>
  <pageMargins left="0.59055118110236227" right="0.59055118110236227" top="0.51181102362204722" bottom="0.35433070866141736" header="0.31496062992125984" footer="0.19685039370078741"/>
  <pageSetup paperSize="12" scale="6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入力</vt:lpstr>
      <vt:lpstr>価格表印刷</vt:lpstr>
      <vt:lpstr>見本</vt:lpstr>
      <vt:lpstr>価格表印刷!Print_Area</vt:lpstr>
      <vt:lpstr>見本!Print_Area</vt:lpstr>
      <vt:lpstr>入力!Print_Area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CV KOMATSU</cp:lastModifiedBy>
  <cp:lastPrinted>2014-06-18T08:29:55Z</cp:lastPrinted>
  <dcterms:created xsi:type="dcterms:W3CDTF">2013-12-19T04:19:56Z</dcterms:created>
  <dcterms:modified xsi:type="dcterms:W3CDTF">2014-06-18T08:43:56Z</dcterms:modified>
</cp:coreProperties>
</file>